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 ПК\ПИТАНИЕ\FOOD\"/>
    </mc:Choice>
  </mc:AlternateContent>
  <bookViews>
    <workbookView xWindow="0" yWindow="0" windowWidth="28770" windowHeight="12450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39" i="2" l="1"/>
  <c r="L60" i="2" l="1"/>
  <c r="L61" i="2" s="1"/>
  <c r="L45" i="2"/>
  <c r="L46" i="2" s="1"/>
  <c r="L18" i="2"/>
  <c r="L19" i="2" s="1"/>
  <c r="L74" i="2"/>
  <c r="L75" i="2" s="1"/>
  <c r="G75" i="2"/>
  <c r="H75" i="2"/>
  <c r="I75" i="2"/>
  <c r="J75" i="2"/>
  <c r="F75" i="2"/>
  <c r="G74" i="2"/>
  <c r="H74" i="2"/>
  <c r="I74" i="2"/>
  <c r="J74" i="2"/>
  <c r="F74" i="2"/>
  <c r="L67" i="2"/>
  <c r="L68" i="2" s="1"/>
  <c r="G67" i="2"/>
  <c r="G68" i="2" s="1"/>
  <c r="H67" i="2"/>
  <c r="H68" i="2" s="1"/>
  <c r="I67" i="2"/>
  <c r="I68" i="2" s="1"/>
  <c r="J67" i="2"/>
  <c r="J68" i="2" s="1"/>
  <c r="F67" i="2"/>
  <c r="F68" i="2" s="1"/>
  <c r="G60" i="2"/>
  <c r="G61" i="2" s="1"/>
  <c r="H60" i="2"/>
  <c r="H61" i="2" s="1"/>
  <c r="I60" i="2"/>
  <c r="I61" i="2" s="1"/>
  <c r="J60" i="2"/>
  <c r="J61" i="2" s="1"/>
  <c r="L52" i="2"/>
  <c r="L53" i="2" s="1"/>
  <c r="G52" i="2"/>
  <c r="G53" i="2" s="1"/>
  <c r="H52" i="2"/>
  <c r="H53" i="2" s="1"/>
  <c r="I52" i="2"/>
  <c r="I53" i="2" s="1"/>
  <c r="J52" i="2"/>
  <c r="J53" i="2" s="1"/>
  <c r="G45" i="2"/>
  <c r="G46" i="2" s="1"/>
  <c r="H45" i="2"/>
  <c r="H46" i="2" s="1"/>
  <c r="I45" i="2"/>
  <c r="I46" i="2" s="1"/>
  <c r="J45" i="2"/>
  <c r="J46" i="2" s="1"/>
  <c r="F45" i="2"/>
  <c r="F46" i="2" s="1"/>
  <c r="L40" i="2"/>
  <c r="G39" i="2"/>
  <c r="G40" i="2" s="1"/>
  <c r="H39" i="2"/>
  <c r="H40" i="2" s="1"/>
  <c r="I39" i="2"/>
  <c r="I40" i="2" s="1"/>
  <c r="J39" i="2"/>
  <c r="J40" i="2" s="1"/>
  <c r="F39" i="2"/>
  <c r="F40" i="2" s="1"/>
  <c r="L32" i="2"/>
  <c r="L33" i="2" s="1"/>
  <c r="L24" i="2"/>
  <c r="L25" i="2" s="1"/>
  <c r="G24" i="2"/>
  <c r="G25" i="2" s="1"/>
  <c r="H24" i="2"/>
  <c r="H25" i="2" s="1"/>
  <c r="I24" i="2"/>
  <c r="I25" i="2" s="1"/>
  <c r="J24" i="2"/>
  <c r="J25" i="2" s="1"/>
  <c r="F24" i="2"/>
  <c r="F25" i="2" s="1"/>
  <c r="L12" i="2"/>
  <c r="L13" i="2" s="1"/>
  <c r="G18" i="2"/>
  <c r="G19" i="2" s="1"/>
  <c r="H18" i="2"/>
  <c r="H19" i="2" s="1"/>
  <c r="I18" i="2"/>
  <c r="I19" i="2" s="1"/>
  <c r="J18" i="2"/>
  <c r="J19" i="2" s="1"/>
  <c r="F18" i="2"/>
  <c r="F19" i="2" s="1"/>
  <c r="L76" i="2" l="1"/>
  <c r="G12" i="2"/>
  <c r="G13" i="2" s="1"/>
  <c r="H12" i="2"/>
  <c r="H13" i="2" s="1"/>
  <c r="I12" i="2"/>
  <c r="I13" i="2" s="1"/>
  <c r="J12" i="2"/>
  <c r="J13" i="2" s="1"/>
  <c r="F12" i="2"/>
  <c r="F13" i="2" s="1"/>
  <c r="B75" i="2"/>
  <c r="A75" i="2"/>
  <c r="B68" i="2"/>
  <c r="A68" i="2"/>
  <c r="B61" i="2"/>
  <c r="A61" i="2"/>
  <c r="F60" i="2"/>
  <c r="F61" i="2" s="1"/>
  <c r="B53" i="2"/>
  <c r="A53" i="2"/>
  <c r="F52" i="2"/>
  <c r="F53" i="2" s="1"/>
  <c r="B46" i="2"/>
  <c r="A46" i="2"/>
  <c r="B40" i="2"/>
  <c r="A40" i="2"/>
  <c r="B33" i="2"/>
  <c r="A33" i="2"/>
  <c r="J32" i="2"/>
  <c r="J33" i="2" s="1"/>
  <c r="I32" i="2"/>
  <c r="I33" i="2" s="1"/>
  <c r="H32" i="2"/>
  <c r="H33" i="2" s="1"/>
  <c r="G32" i="2"/>
  <c r="G33" i="2" s="1"/>
  <c r="F32" i="2"/>
  <c r="F33" i="2" s="1"/>
  <c r="B25" i="2"/>
  <c r="A25" i="2"/>
  <c r="B19" i="2"/>
  <c r="A19" i="2"/>
  <c r="B13" i="2"/>
  <c r="A13" i="2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76" i="2" l="1"/>
  <c r="I76" i="2"/>
  <c r="J76" i="2"/>
  <c r="F76" i="2"/>
  <c r="G76" i="2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<sst xmlns="http://schemas.openxmlformats.org/spreadsheetml/2006/main" count="352" uniqueCount="75">
  <si>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</si>
  <si>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</si>
  <si>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</si>
  <si>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</si>
  <si>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</si>
  <si>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</si>
  <si>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</si>
  <si>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</si>
  <si>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</si>
  <si>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</si>
  <si>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</si>
  <si>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</si>
  <si>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</si>
  <si>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</si>
  <si>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</si>
  <si>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</si>
  <si>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</si>
  <si>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</si>
  <si>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</si>
  <si>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</si>
  <si>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</si>
  <si>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</si>
  <si>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</si>
  <si>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</si>
  <si>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</si>
  <si>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</si>
  <si>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</si>
  <si>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</si>
  <si>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</si>
  <si>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</si>
  <si>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</si>
  <si>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</si>
  <si>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</si>
  <si>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</si>
  <si>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</si>
  <si>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</si>
  <si>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</si>
  <si>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</si>
  <si>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</si>
  <si>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Напиток "Витошка"</t>
  </si>
  <si>
    <t>хлеб пшеничный</t>
  </si>
  <si>
    <t>Н</t>
  </si>
  <si>
    <t>овощи натуральные свежие</t>
  </si>
  <si>
    <t>Макаронные изделия отварные с маслом</t>
  </si>
  <si>
    <t>МБОУ Сад-Базовская сош</t>
  </si>
  <si>
    <t>директор</t>
  </si>
  <si>
    <t>Сукач О.В.</t>
  </si>
  <si>
    <t>Какао с молоком</t>
  </si>
  <si>
    <t>Бутерброд  с маслом</t>
  </si>
  <si>
    <t>Горячий завтрак</t>
  </si>
  <si>
    <t>Плов из птицы</t>
  </si>
  <si>
    <t>Кофейный напиток со сгущенкой</t>
  </si>
  <si>
    <t>Каша рассыпчатая гречневая</t>
  </si>
  <si>
    <t>Тефтели в сметанно-томатном соусе</t>
  </si>
  <si>
    <t>279/331</t>
  </si>
  <si>
    <t>Компот из смеси сухофруктов (с добав.витамина С)</t>
  </si>
  <si>
    <t>Овощи (свекла отварная)</t>
  </si>
  <si>
    <t>Сыр порциями</t>
  </si>
  <si>
    <t>Пюре картофельное</t>
  </si>
  <si>
    <t>Рыба тушенная в томате с овощами</t>
  </si>
  <si>
    <t>Сок витаминизированный</t>
  </si>
  <si>
    <t>Пельмени мясные отварные</t>
  </si>
  <si>
    <t>Чай с лимоном</t>
  </si>
  <si>
    <t>377/375</t>
  </si>
  <si>
    <t>Рагу из птицы</t>
  </si>
  <si>
    <t>Капуста тушенная</t>
  </si>
  <si>
    <t>Котлеты рубленные из бройлер-цыплят</t>
  </si>
  <si>
    <t>Жаркое по домашнему</t>
  </si>
  <si>
    <t>Каша жидкая молочная из манной круппы</t>
  </si>
  <si>
    <t>Омлет натуральный</t>
  </si>
  <si>
    <t>Сосиська отварная с маслом</t>
  </si>
  <si>
    <t>Вареники ленивые (с творогом)</t>
  </si>
  <si>
    <t>Фрукты</t>
  </si>
  <si>
    <t>Овощи натуральные свежие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</si>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</sst>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4" xfId="0" applyBorder="1" applyAlignment="1">
      <alignment wrapText="1"/>
    </xf>
    <xf numFmtId="0" fontId="1" fillId="0" borderId="14" xfId="0" applyFont="1" applyBorder="1" applyAlignment="1">
      <alignment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64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16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3.64</v>
      </c>
      <c r="H6" s="40">
        <v>3.86</v>
      </c>
      <c r="I6" s="40">
        <v>20.309999999999999</v>
      </c>
      <c r="J6" s="40">
        <v>130.47999999999999</v>
      </c>
      <c r="K6" s="41">
        <v>203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100</v>
      </c>
      <c r="G13" s="19">
        <f t="shared" ref="G13:J13" si="0">SUM(G6:G12)</f>
        <v>3.64</v>
      </c>
      <c r="H13" s="19">
        <f t="shared" si="0"/>
        <v>3.86</v>
      </c>
      <c r="I13" s="19">
        <f t="shared" si="0"/>
        <v>20.309999999999999</v>
      </c>
      <c r="J13" s="19">
        <f t="shared" si="0"/>
        <v>130.47999999999999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60</v>
      </c>
      <c r="G17" s="43">
        <v>0.66</v>
      </c>
      <c r="H17" s="43">
        <v>0.12</v>
      </c>
      <c r="I17" s="43">
        <v>2.2799999999999998</v>
      </c>
      <c r="J17" s="43">
        <v>13.2</v>
      </c>
      <c r="K17" s="44">
        <v>71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39</v>
      </c>
      <c r="F18" s="43">
        <v>180</v>
      </c>
      <c r="G18" s="43">
        <v>0</v>
      </c>
      <c r="H18" s="43">
        <v>0</v>
      </c>
      <c r="I18" s="43">
        <v>17.100000000000001</v>
      </c>
      <c r="J18" s="43">
        <v>72</v>
      </c>
      <c r="K18" s="44">
        <v>507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40</v>
      </c>
      <c r="G19" s="43">
        <v>3.04</v>
      </c>
      <c r="H19" s="43">
        <v>0.32</v>
      </c>
      <c r="I19" s="43">
        <v>18.8</v>
      </c>
      <c r="J19" s="43">
        <v>92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280</v>
      </c>
      <c r="G23" s="19">
        <f t="shared" ref="G23:J23" si="2">SUM(G14:G22)</f>
        <v>3.7</v>
      </c>
      <c r="H23" s="19">
        <f t="shared" si="2"/>
        <v>0.44</v>
      </c>
      <c r="I23" s="19">
        <f t="shared" si="2"/>
        <v>38.180000000000007</v>
      </c>
      <c r="J23" s="19">
        <f t="shared" si="2"/>
        <v>177.2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380</v>
      </c>
      <c r="G24" s="32">
        <f t="shared" ref="G24:J24" si="4">G13+G23</f>
        <v>7.34</v>
      </c>
      <c r="H24" s="32">
        <f t="shared" si="4"/>
        <v>4.3</v>
      </c>
      <c r="I24" s="32">
        <f t="shared" si="4"/>
        <v>58.490000000000009</v>
      </c>
      <c r="J24" s="32">
        <f t="shared" si="4"/>
        <v>307.67999999999995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380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7.34</v>
      </c>
      <c r="H196" s="34">
        <f t="shared" si="94"/>
        <v>4.3</v>
      </c>
      <c r="I196" s="34">
        <f t="shared" si="94"/>
        <v>58.490000000000009</v>
      </c>
      <c r="J196" s="34">
        <f t="shared" si="94"/>
        <v>307.67999999999995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view="pageBreakPreview" zoomScale="106" zoomScaleNormal="100" zoomScaleSheetLayoutView="106" workbookViewId="0">
      <selection activeCell="E73" sqref="E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44</v>
      </c>
      <c r="D1" s="60"/>
      <c r="E1" s="60"/>
      <c r="F1" s="12" t="s">
        <v>16</v>
      </c>
      <c r="G1" s="2" t="s">
        <v>17</v>
      </c>
      <c r="H1" s="61" t="s">
        <v>45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51" t="s">
        <v>49</v>
      </c>
      <c r="D6" s="5" t="s">
        <v>21</v>
      </c>
      <c r="E6" s="39" t="s">
        <v>43</v>
      </c>
      <c r="F6" s="40">
        <v>130</v>
      </c>
      <c r="G6" s="40">
        <v>3.64</v>
      </c>
      <c r="H6" s="40">
        <v>3.86</v>
      </c>
      <c r="I6" s="40">
        <v>20.309999999999999</v>
      </c>
      <c r="J6" s="40">
        <v>130.47999999999999</v>
      </c>
      <c r="K6" s="41">
        <v>203</v>
      </c>
      <c r="L6" s="40">
        <v>21.12</v>
      </c>
    </row>
    <row r="7" spans="1:12" ht="15" x14ac:dyDescent="0.25">
      <c r="A7" s="23"/>
      <c r="B7" s="15"/>
      <c r="C7" s="11"/>
      <c r="D7" s="7" t="s">
        <v>21</v>
      </c>
      <c r="E7" s="42" t="s">
        <v>70</v>
      </c>
      <c r="F7" s="43">
        <v>90</v>
      </c>
      <c r="G7" s="43">
        <v>16.28</v>
      </c>
      <c r="H7" s="43">
        <v>31.22</v>
      </c>
      <c r="I7" s="43">
        <v>0.16</v>
      </c>
      <c r="J7" s="43">
        <v>358.28</v>
      </c>
      <c r="K7" s="44">
        <v>243</v>
      </c>
      <c r="L7" s="43">
        <v>28.48</v>
      </c>
    </row>
    <row r="8" spans="1:12" ht="15" x14ac:dyDescent="0.25">
      <c r="A8" s="23"/>
      <c r="B8" s="15"/>
      <c r="C8" s="11"/>
      <c r="D8" s="7" t="s">
        <v>26</v>
      </c>
      <c r="E8" s="42" t="s">
        <v>73</v>
      </c>
      <c r="F8" s="43">
        <v>60</v>
      </c>
      <c r="G8" s="43">
        <v>0.66</v>
      </c>
      <c r="H8" s="43">
        <v>0.12</v>
      </c>
      <c r="I8" s="43">
        <v>2.2799999999999998</v>
      </c>
      <c r="J8" s="43">
        <v>13.2</v>
      </c>
      <c r="K8" s="44">
        <v>71</v>
      </c>
      <c r="L8" s="43">
        <v>0.65</v>
      </c>
    </row>
    <row r="9" spans="1:12" ht="15" x14ac:dyDescent="0.25">
      <c r="A9" s="23"/>
      <c r="B9" s="15"/>
      <c r="C9" s="11"/>
      <c r="D9" s="7" t="s">
        <v>30</v>
      </c>
      <c r="E9" s="42" t="s">
        <v>39</v>
      </c>
      <c r="F9" s="43">
        <v>180</v>
      </c>
      <c r="G9" s="43">
        <v>0</v>
      </c>
      <c r="H9" s="43">
        <v>0</v>
      </c>
      <c r="I9" s="43">
        <v>17.100000000000001</v>
      </c>
      <c r="J9" s="43">
        <v>72</v>
      </c>
      <c r="K9" s="44">
        <v>507</v>
      </c>
      <c r="L9" s="43">
        <v>17.27</v>
      </c>
    </row>
    <row r="10" spans="1:12" ht="15" x14ac:dyDescent="0.25">
      <c r="A10" s="23"/>
      <c r="B10" s="15"/>
      <c r="C10" s="11"/>
      <c r="D10" s="7" t="s">
        <v>23</v>
      </c>
      <c r="E10" s="42" t="s">
        <v>74</v>
      </c>
      <c r="F10" s="43">
        <v>40</v>
      </c>
      <c r="G10" s="43">
        <v>3.04</v>
      </c>
      <c r="H10" s="43">
        <v>0.32</v>
      </c>
      <c r="I10" s="43">
        <v>18.8</v>
      </c>
      <c r="J10" s="43">
        <v>92</v>
      </c>
      <c r="K10" s="44" t="s">
        <v>41</v>
      </c>
      <c r="L10" s="43">
        <v>2.48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500</v>
      </c>
      <c r="G12" s="19">
        <f t="shared" ref="G12:J12" si="0">SUM(G6:G11)</f>
        <v>23.62</v>
      </c>
      <c r="H12" s="19">
        <f t="shared" si="0"/>
        <v>35.519999999999996</v>
      </c>
      <c r="I12" s="19">
        <f t="shared" si="0"/>
        <v>58.650000000000006</v>
      </c>
      <c r="J12" s="19">
        <f t="shared" si="0"/>
        <v>665.96</v>
      </c>
      <c r="K12" s="25"/>
      <c r="L12" s="19">
        <f>SUM(L6:L11)</f>
        <v>70</v>
      </c>
    </row>
    <row r="13" spans="1:12" ht="15.75" thickBot="1" x14ac:dyDescent="0.25">
      <c r="A13" s="29">
        <f>A6</f>
        <v>1</v>
      </c>
      <c r="B13" s="30">
        <f>B6</f>
        <v>1</v>
      </c>
      <c r="C13" s="62" t="s">
        <v>4</v>
      </c>
      <c r="D13" s="63"/>
      <c r="E13" s="31"/>
      <c r="F13" s="32">
        <f>F12</f>
        <v>500</v>
      </c>
      <c r="G13" s="32">
        <f t="shared" ref="G13:J13" si="1">G12</f>
        <v>23.62</v>
      </c>
      <c r="H13" s="32">
        <f t="shared" si="1"/>
        <v>35.519999999999996</v>
      </c>
      <c r="I13" s="32">
        <f t="shared" si="1"/>
        <v>58.650000000000006</v>
      </c>
      <c r="J13" s="32">
        <f t="shared" si="1"/>
        <v>665.96</v>
      </c>
      <c r="K13" s="32"/>
      <c r="L13" s="32">
        <f>L12</f>
        <v>70</v>
      </c>
    </row>
    <row r="14" spans="1:12" ht="30" x14ac:dyDescent="0.25">
      <c r="A14" s="14">
        <v>1</v>
      </c>
      <c r="B14" s="15">
        <v>2</v>
      </c>
      <c r="C14" s="52" t="s">
        <v>49</v>
      </c>
      <c r="D14" s="5" t="s">
        <v>21</v>
      </c>
      <c r="E14" s="39" t="s">
        <v>71</v>
      </c>
      <c r="F14" s="40">
        <v>180</v>
      </c>
      <c r="G14" s="40">
        <v>25.49</v>
      </c>
      <c r="H14" s="40">
        <v>18.29</v>
      </c>
      <c r="I14" s="40">
        <v>23.71</v>
      </c>
      <c r="J14" s="40">
        <v>361.72</v>
      </c>
      <c r="K14" s="41">
        <v>217</v>
      </c>
      <c r="L14" s="40">
        <v>38.04</v>
      </c>
    </row>
    <row r="15" spans="1:12" ht="15" x14ac:dyDescent="0.25">
      <c r="A15" s="14"/>
      <c r="B15" s="15"/>
      <c r="C15" s="11"/>
      <c r="D15" s="7" t="s">
        <v>22</v>
      </c>
      <c r="E15" s="42" t="s">
        <v>47</v>
      </c>
      <c r="F15" s="43">
        <v>180</v>
      </c>
      <c r="G15" s="43">
        <v>3.67</v>
      </c>
      <c r="H15" s="43">
        <v>3.19</v>
      </c>
      <c r="I15" s="43">
        <v>15.82</v>
      </c>
      <c r="J15" s="43">
        <v>106.74</v>
      </c>
      <c r="K15" s="44">
        <v>382</v>
      </c>
      <c r="L15" s="43">
        <v>11.88</v>
      </c>
    </row>
    <row r="16" spans="1:12" ht="15" x14ac:dyDescent="0.25">
      <c r="A16" s="14"/>
      <c r="B16" s="15"/>
      <c r="C16" s="11"/>
      <c r="D16" s="7" t="s">
        <v>24</v>
      </c>
      <c r="E16" s="42" t="s">
        <v>72</v>
      </c>
      <c r="F16" s="43">
        <v>100</v>
      </c>
      <c r="G16" s="43">
        <v>0.4</v>
      </c>
      <c r="H16" s="43">
        <v>0.4</v>
      </c>
      <c r="I16" s="43">
        <v>9.8000000000000007</v>
      </c>
      <c r="J16" s="43">
        <v>47</v>
      </c>
      <c r="K16" s="44">
        <v>38</v>
      </c>
      <c r="L16" s="43">
        <v>6</v>
      </c>
    </row>
    <row r="17" spans="1:12" ht="15" x14ac:dyDescent="0.25">
      <c r="A17" s="14"/>
      <c r="B17" s="15"/>
      <c r="C17" s="11"/>
      <c r="D17" s="7" t="s">
        <v>26</v>
      </c>
      <c r="E17" s="42" t="s">
        <v>48</v>
      </c>
      <c r="F17" s="43">
        <v>40</v>
      </c>
      <c r="G17" s="43">
        <v>2.36</v>
      </c>
      <c r="H17" s="43">
        <v>7.49</v>
      </c>
      <c r="I17" s="43">
        <v>14.89</v>
      </c>
      <c r="J17" s="43">
        <v>136</v>
      </c>
      <c r="K17" s="44">
        <v>1</v>
      </c>
      <c r="L17" s="43">
        <v>14.08</v>
      </c>
    </row>
    <row r="18" spans="1:12" ht="15" x14ac:dyDescent="0.25">
      <c r="A18" s="16"/>
      <c r="B18" s="17"/>
      <c r="C18" s="8"/>
      <c r="D18" s="18" t="s">
        <v>33</v>
      </c>
      <c r="E18" s="9"/>
      <c r="F18" s="19">
        <f>SUM(F14:F17)</f>
        <v>500</v>
      </c>
      <c r="G18" s="19">
        <f t="shared" ref="G18:J18" si="2">SUM(G14:G17)</f>
        <v>31.919999999999995</v>
      </c>
      <c r="H18" s="19">
        <f t="shared" si="2"/>
        <v>29.369999999999997</v>
      </c>
      <c r="I18" s="19">
        <f t="shared" si="2"/>
        <v>64.22</v>
      </c>
      <c r="J18" s="19">
        <f t="shared" si="2"/>
        <v>651.46</v>
      </c>
      <c r="K18" s="25"/>
      <c r="L18" s="19">
        <f>SUM(L14:L17)</f>
        <v>70</v>
      </c>
    </row>
    <row r="19" spans="1:12" ht="15.75" customHeight="1" thickBot="1" x14ac:dyDescent="0.25">
      <c r="A19" s="33">
        <f>A14</f>
        <v>1</v>
      </c>
      <c r="B19" s="33">
        <f>B14</f>
        <v>2</v>
      </c>
      <c r="C19" s="62" t="s">
        <v>4</v>
      </c>
      <c r="D19" s="63"/>
      <c r="E19" s="31"/>
      <c r="F19" s="32">
        <f>F18</f>
        <v>500</v>
      </c>
      <c r="G19" s="32">
        <f t="shared" ref="G19:J19" si="3">G18</f>
        <v>31.919999999999995</v>
      </c>
      <c r="H19" s="32">
        <f t="shared" si="3"/>
        <v>29.369999999999997</v>
      </c>
      <c r="I19" s="32">
        <f t="shared" si="3"/>
        <v>64.22</v>
      </c>
      <c r="J19" s="32">
        <f t="shared" si="3"/>
        <v>651.46</v>
      </c>
      <c r="K19" s="32"/>
      <c r="L19" s="32">
        <f>L18</f>
        <v>70</v>
      </c>
    </row>
    <row r="20" spans="1:12" ht="30" x14ac:dyDescent="0.25">
      <c r="A20" s="20">
        <v>1</v>
      </c>
      <c r="B20" s="21">
        <v>3</v>
      </c>
      <c r="C20" s="52" t="s">
        <v>49</v>
      </c>
      <c r="D20" s="5" t="s">
        <v>21</v>
      </c>
      <c r="E20" s="53" t="s">
        <v>50</v>
      </c>
      <c r="F20" s="40">
        <v>220</v>
      </c>
      <c r="G20" s="40">
        <v>18.579999999999998</v>
      </c>
      <c r="H20" s="40">
        <v>10.86</v>
      </c>
      <c r="I20" s="40">
        <v>40.1</v>
      </c>
      <c r="J20" s="40">
        <v>332.94</v>
      </c>
      <c r="K20" s="41">
        <v>291</v>
      </c>
      <c r="L20" s="40">
        <v>53.88</v>
      </c>
    </row>
    <row r="21" spans="1:12" ht="15" x14ac:dyDescent="0.25">
      <c r="A21" s="23"/>
      <c r="B21" s="15"/>
      <c r="C21" s="11"/>
      <c r="D21" s="7" t="s">
        <v>22</v>
      </c>
      <c r="E21" s="54" t="s">
        <v>51</v>
      </c>
      <c r="F21" s="43">
        <v>180</v>
      </c>
      <c r="G21" s="43">
        <v>2.65</v>
      </c>
      <c r="H21" s="43">
        <v>1.78</v>
      </c>
      <c r="I21" s="43">
        <v>18.829999999999998</v>
      </c>
      <c r="J21" s="43">
        <v>102.06</v>
      </c>
      <c r="K21" s="44">
        <v>380</v>
      </c>
      <c r="L21" s="43">
        <v>12.99</v>
      </c>
    </row>
    <row r="22" spans="1:12" ht="15" x14ac:dyDescent="0.25">
      <c r="A22" s="23"/>
      <c r="B22" s="15"/>
      <c r="C22" s="11"/>
      <c r="D22" s="7" t="s">
        <v>23</v>
      </c>
      <c r="E22" s="54" t="s">
        <v>74</v>
      </c>
      <c r="F22" s="43">
        <v>40</v>
      </c>
      <c r="G22" s="43">
        <v>3.04</v>
      </c>
      <c r="H22" s="43">
        <v>0.32</v>
      </c>
      <c r="I22" s="43">
        <v>18.8</v>
      </c>
      <c r="J22" s="43">
        <v>92</v>
      </c>
      <c r="K22" s="55" t="s">
        <v>41</v>
      </c>
      <c r="L22" s="43">
        <v>2.48</v>
      </c>
    </row>
    <row r="23" spans="1:12" ht="15" x14ac:dyDescent="0.25">
      <c r="A23" s="23"/>
      <c r="B23" s="15"/>
      <c r="C23" s="11"/>
      <c r="D23" s="7" t="s">
        <v>26</v>
      </c>
      <c r="E23" s="42" t="s">
        <v>73</v>
      </c>
      <c r="F23" s="43">
        <v>60</v>
      </c>
      <c r="G23" s="43">
        <v>0.42</v>
      </c>
      <c r="H23" s="43">
        <v>0.06</v>
      </c>
      <c r="I23" s="43">
        <v>1.1399999999999999</v>
      </c>
      <c r="J23" s="43">
        <v>7.2</v>
      </c>
      <c r="K23" s="44">
        <v>71</v>
      </c>
      <c r="L23" s="43">
        <v>0.65</v>
      </c>
    </row>
    <row r="24" spans="1:12" ht="15" x14ac:dyDescent="0.25">
      <c r="A24" s="24"/>
      <c r="B24" s="17"/>
      <c r="C24" s="8"/>
      <c r="D24" s="18" t="s">
        <v>33</v>
      </c>
      <c r="E24" s="9"/>
      <c r="F24" s="19">
        <f>SUM(F20:F23)</f>
        <v>500</v>
      </c>
      <c r="G24" s="19">
        <f t="shared" ref="G24:J24" si="4">SUM(G20:G23)</f>
        <v>24.689999999999998</v>
      </c>
      <c r="H24" s="19">
        <f t="shared" si="4"/>
        <v>13.02</v>
      </c>
      <c r="I24" s="19">
        <f t="shared" si="4"/>
        <v>78.87</v>
      </c>
      <c r="J24" s="19">
        <f t="shared" si="4"/>
        <v>534.20000000000005</v>
      </c>
      <c r="K24" s="25"/>
      <c r="L24" s="19">
        <f>SUM(L20:L23)</f>
        <v>70.000000000000014</v>
      </c>
    </row>
    <row r="25" spans="1:12" ht="15.75" customHeight="1" thickBot="1" x14ac:dyDescent="0.25">
      <c r="A25" s="29">
        <f>A20</f>
        <v>1</v>
      </c>
      <c r="B25" s="30">
        <f>B20</f>
        <v>3</v>
      </c>
      <c r="C25" s="62" t="s">
        <v>4</v>
      </c>
      <c r="D25" s="63"/>
      <c r="E25" s="31"/>
      <c r="F25" s="32">
        <f>F24</f>
        <v>500</v>
      </c>
      <c r="G25" s="32">
        <f t="shared" ref="G25:J25" si="5">G24</f>
        <v>24.689999999999998</v>
      </c>
      <c r="H25" s="32">
        <f t="shared" si="5"/>
        <v>13.02</v>
      </c>
      <c r="I25" s="32">
        <f t="shared" si="5"/>
        <v>78.87</v>
      </c>
      <c r="J25" s="32">
        <f t="shared" si="5"/>
        <v>534.20000000000005</v>
      </c>
      <c r="K25" s="32"/>
      <c r="L25" s="32">
        <f>L24</f>
        <v>70.000000000000014</v>
      </c>
    </row>
    <row r="26" spans="1:12" ht="30.75" thickBot="1" x14ac:dyDescent="0.3">
      <c r="A26" s="20">
        <v>1</v>
      </c>
      <c r="B26" s="21">
        <v>4</v>
      </c>
      <c r="C26" s="52" t="s">
        <v>49</v>
      </c>
      <c r="D26" s="5" t="s">
        <v>21</v>
      </c>
      <c r="E26" s="53" t="s">
        <v>52</v>
      </c>
      <c r="F26" s="40">
        <v>100</v>
      </c>
      <c r="G26" s="40">
        <v>5.73</v>
      </c>
      <c r="H26" s="40">
        <v>4.0599999999999996</v>
      </c>
      <c r="I26" s="40">
        <v>25.76</v>
      </c>
      <c r="J26" s="40">
        <v>162.5</v>
      </c>
      <c r="K26" s="41">
        <v>302</v>
      </c>
      <c r="L26" s="40">
        <v>8.59</v>
      </c>
    </row>
    <row r="27" spans="1:12" ht="15" x14ac:dyDescent="0.25">
      <c r="A27" s="23"/>
      <c r="B27" s="15"/>
      <c r="C27" s="11"/>
      <c r="D27" s="5" t="s">
        <v>21</v>
      </c>
      <c r="E27" s="54" t="s">
        <v>53</v>
      </c>
      <c r="F27" s="43">
        <v>110</v>
      </c>
      <c r="G27" s="43">
        <v>6.96</v>
      </c>
      <c r="H27" s="43">
        <v>16.100000000000001</v>
      </c>
      <c r="I27" s="43">
        <v>11.61</v>
      </c>
      <c r="J27" s="43">
        <v>223</v>
      </c>
      <c r="K27" s="55" t="s">
        <v>54</v>
      </c>
      <c r="L27" s="43">
        <v>41.44</v>
      </c>
    </row>
    <row r="28" spans="1:12" ht="15" x14ac:dyDescent="0.25">
      <c r="A28" s="23"/>
      <c r="B28" s="15"/>
      <c r="C28" s="11"/>
      <c r="D28" s="7" t="s">
        <v>22</v>
      </c>
      <c r="E28" s="54" t="s">
        <v>55</v>
      </c>
      <c r="F28" s="43">
        <v>180</v>
      </c>
      <c r="G28" s="43">
        <v>0.6</v>
      </c>
      <c r="H28" s="43">
        <v>0.08</v>
      </c>
      <c r="I28" s="43">
        <v>28.81</v>
      </c>
      <c r="J28" s="43">
        <v>119.52</v>
      </c>
      <c r="K28" s="44">
        <v>349</v>
      </c>
      <c r="L28" s="43">
        <v>3.09</v>
      </c>
    </row>
    <row r="29" spans="1:12" ht="15" x14ac:dyDescent="0.25">
      <c r="A29" s="23"/>
      <c r="B29" s="15"/>
      <c r="C29" s="11"/>
      <c r="D29" s="7" t="s">
        <v>23</v>
      </c>
      <c r="E29" s="54" t="s">
        <v>74</v>
      </c>
      <c r="F29" s="43">
        <v>30</v>
      </c>
      <c r="G29" s="43">
        <v>2.2799999999999998</v>
      </c>
      <c r="H29" s="43">
        <v>0.24</v>
      </c>
      <c r="I29" s="43">
        <v>14.1</v>
      </c>
      <c r="J29" s="43">
        <v>69</v>
      </c>
      <c r="K29" s="55" t="s">
        <v>41</v>
      </c>
      <c r="L29" s="43">
        <v>1.86</v>
      </c>
    </row>
    <row r="30" spans="1:12" ht="15" x14ac:dyDescent="0.25">
      <c r="A30" s="23"/>
      <c r="B30" s="15"/>
      <c r="C30" s="11"/>
      <c r="D30" s="56" t="s">
        <v>26</v>
      </c>
      <c r="E30" s="54" t="s">
        <v>57</v>
      </c>
      <c r="F30" s="43">
        <v>20</v>
      </c>
      <c r="G30" s="43">
        <v>4.6399999999999997</v>
      </c>
      <c r="H30" s="43">
        <v>5.9</v>
      </c>
      <c r="I30" s="43">
        <v>0</v>
      </c>
      <c r="J30" s="43">
        <v>72</v>
      </c>
      <c r="K30" s="44">
        <v>15</v>
      </c>
      <c r="L30" s="43">
        <v>13</v>
      </c>
    </row>
    <row r="31" spans="1:12" ht="15" x14ac:dyDescent="0.25">
      <c r="A31" s="23"/>
      <c r="B31" s="15"/>
      <c r="C31" s="11"/>
      <c r="D31" s="7" t="s">
        <v>26</v>
      </c>
      <c r="E31" s="54" t="s">
        <v>56</v>
      </c>
      <c r="F31" s="43">
        <v>60</v>
      </c>
      <c r="G31" s="43">
        <v>0.85</v>
      </c>
      <c r="H31" s="43">
        <v>3.61</v>
      </c>
      <c r="I31" s="43">
        <v>4.96</v>
      </c>
      <c r="J31" s="43">
        <v>55.68</v>
      </c>
      <c r="K31" s="44">
        <v>52</v>
      </c>
      <c r="L31" s="43">
        <v>2.02</v>
      </c>
    </row>
    <row r="32" spans="1:12" ht="15" x14ac:dyDescent="0.25">
      <c r="A32" s="24"/>
      <c r="B32" s="17"/>
      <c r="C32" s="8"/>
      <c r="D32" s="18" t="s">
        <v>33</v>
      </c>
      <c r="E32" s="9"/>
      <c r="F32" s="19">
        <f>SUM(F26:F31)</f>
        <v>500</v>
      </c>
      <c r="G32" s="19">
        <f>SUM(G26:G31)</f>
        <v>21.060000000000002</v>
      </c>
      <c r="H32" s="19">
        <f>SUM(H26:H31)</f>
        <v>29.989999999999995</v>
      </c>
      <c r="I32" s="19">
        <f>SUM(I26:I31)</f>
        <v>85.24</v>
      </c>
      <c r="J32" s="19">
        <f>SUM(J26:J31)</f>
        <v>701.69999999999993</v>
      </c>
      <c r="K32" s="25"/>
      <c r="L32" s="19">
        <f>SUM(L26:L31)</f>
        <v>70</v>
      </c>
    </row>
    <row r="33" spans="1:12" ht="15.75" customHeight="1" thickBot="1" x14ac:dyDescent="0.25">
      <c r="A33" s="29">
        <f>A26</f>
        <v>1</v>
      </c>
      <c r="B33" s="30">
        <f>B26</f>
        <v>4</v>
      </c>
      <c r="C33" s="62" t="s">
        <v>4</v>
      </c>
      <c r="D33" s="63"/>
      <c r="E33" s="31"/>
      <c r="F33" s="32">
        <f>F32</f>
        <v>500</v>
      </c>
      <c r="G33" s="32">
        <f t="shared" ref="G33:J33" si="6">G32</f>
        <v>21.060000000000002</v>
      </c>
      <c r="H33" s="32">
        <f t="shared" si="6"/>
        <v>29.989999999999995</v>
      </c>
      <c r="I33" s="32">
        <f t="shared" si="6"/>
        <v>85.24</v>
      </c>
      <c r="J33" s="32">
        <f t="shared" si="6"/>
        <v>701.69999999999993</v>
      </c>
      <c r="K33" s="32"/>
      <c r="L33" s="32">
        <f>L32</f>
        <v>70</v>
      </c>
    </row>
    <row r="34" spans="1:12" ht="30.75" thickBot="1" x14ac:dyDescent="0.3">
      <c r="A34" s="20">
        <v>1</v>
      </c>
      <c r="B34" s="21">
        <v>5</v>
      </c>
      <c r="C34" s="52" t="s">
        <v>49</v>
      </c>
      <c r="D34" s="5" t="s">
        <v>21</v>
      </c>
      <c r="E34" s="53" t="s">
        <v>58</v>
      </c>
      <c r="F34" s="40">
        <v>100</v>
      </c>
      <c r="G34" s="40">
        <v>2.04</v>
      </c>
      <c r="H34" s="40">
        <v>3.2</v>
      </c>
      <c r="I34" s="40">
        <v>13.63</v>
      </c>
      <c r="J34" s="40">
        <v>91.5</v>
      </c>
      <c r="K34" s="41">
        <v>312</v>
      </c>
      <c r="L34" s="40">
        <v>10.98</v>
      </c>
    </row>
    <row r="35" spans="1:12" ht="15" x14ac:dyDescent="0.25">
      <c r="A35" s="23"/>
      <c r="B35" s="15"/>
      <c r="C35" s="11"/>
      <c r="D35" s="5" t="s">
        <v>21</v>
      </c>
      <c r="E35" s="54" t="s">
        <v>59</v>
      </c>
      <c r="F35" s="43">
        <v>100</v>
      </c>
      <c r="G35" s="43">
        <v>9.75</v>
      </c>
      <c r="H35" s="43">
        <v>4.95</v>
      </c>
      <c r="I35" s="43">
        <v>3.8</v>
      </c>
      <c r="J35" s="43">
        <v>105</v>
      </c>
      <c r="K35" s="44">
        <v>229</v>
      </c>
      <c r="L35" s="43">
        <v>27.89</v>
      </c>
    </row>
    <row r="36" spans="1:12" ht="15" x14ac:dyDescent="0.25">
      <c r="A36" s="23"/>
      <c r="B36" s="15"/>
      <c r="C36" s="11"/>
      <c r="D36" s="56" t="s">
        <v>30</v>
      </c>
      <c r="E36" s="54" t="s">
        <v>60</v>
      </c>
      <c r="F36" s="43">
        <v>200</v>
      </c>
      <c r="G36" s="43">
        <v>0</v>
      </c>
      <c r="H36" s="43">
        <v>0</v>
      </c>
      <c r="I36" s="43">
        <v>12</v>
      </c>
      <c r="J36" s="43">
        <v>48</v>
      </c>
      <c r="K36" s="44">
        <v>349</v>
      </c>
      <c r="L36" s="43">
        <v>28</v>
      </c>
    </row>
    <row r="37" spans="1:12" ht="15" x14ac:dyDescent="0.25">
      <c r="A37" s="23"/>
      <c r="B37" s="15"/>
      <c r="C37" s="11"/>
      <c r="D37" s="7" t="s">
        <v>23</v>
      </c>
      <c r="E37" s="54" t="s">
        <v>74</v>
      </c>
      <c r="F37" s="43">
        <v>40</v>
      </c>
      <c r="G37" s="43">
        <v>3.04</v>
      </c>
      <c r="H37" s="43">
        <v>0.32</v>
      </c>
      <c r="I37" s="43">
        <v>18.8</v>
      </c>
      <c r="J37" s="43">
        <v>92</v>
      </c>
      <c r="K37" s="55" t="s">
        <v>41</v>
      </c>
      <c r="L37" s="43">
        <v>2.48</v>
      </c>
    </row>
    <row r="38" spans="1:12" ht="15" x14ac:dyDescent="0.25">
      <c r="A38" s="23"/>
      <c r="B38" s="15"/>
      <c r="C38" s="11"/>
      <c r="D38" s="7" t="s">
        <v>26</v>
      </c>
      <c r="E38" s="42" t="s">
        <v>73</v>
      </c>
      <c r="F38" s="43">
        <v>60</v>
      </c>
      <c r="G38" s="43">
        <v>0.66</v>
      </c>
      <c r="H38" s="43">
        <v>0.12</v>
      </c>
      <c r="I38" s="43">
        <v>2.2799999999999998</v>
      </c>
      <c r="J38" s="43">
        <v>13.2</v>
      </c>
      <c r="K38" s="44">
        <v>71</v>
      </c>
      <c r="L38" s="43">
        <v>0.65</v>
      </c>
    </row>
    <row r="39" spans="1:12" ht="15" x14ac:dyDescent="0.25">
      <c r="A39" s="24"/>
      <c r="B39" s="17"/>
      <c r="C39" s="8"/>
      <c r="D39" s="18" t="s">
        <v>33</v>
      </c>
      <c r="E39" s="9"/>
      <c r="F39" s="19">
        <f>SUM(F34:F38)</f>
        <v>500</v>
      </c>
      <c r="G39" s="19">
        <f t="shared" ref="G39:J39" si="7">SUM(G34:G38)</f>
        <v>15.489999999999998</v>
      </c>
      <c r="H39" s="19">
        <f t="shared" si="7"/>
        <v>8.59</v>
      </c>
      <c r="I39" s="19">
        <f t="shared" si="7"/>
        <v>50.510000000000005</v>
      </c>
      <c r="J39" s="19">
        <f t="shared" si="7"/>
        <v>349.7</v>
      </c>
      <c r="K39" s="25"/>
      <c r="L39" s="19">
        <f>SUM(L34:L38)</f>
        <v>70.000000000000014</v>
      </c>
    </row>
    <row r="40" spans="1:12" ht="15.75" customHeight="1" thickBot="1" x14ac:dyDescent="0.25">
      <c r="A40" s="29">
        <f>A34</f>
        <v>1</v>
      </c>
      <c r="B40" s="30">
        <f>B34</f>
        <v>5</v>
      </c>
      <c r="C40" s="62" t="s">
        <v>4</v>
      </c>
      <c r="D40" s="63"/>
      <c r="E40" s="31"/>
      <c r="F40" s="32">
        <f>F39</f>
        <v>500</v>
      </c>
      <c r="G40" s="32">
        <f t="shared" ref="G40:J40" si="8">G39</f>
        <v>15.489999999999998</v>
      </c>
      <c r="H40" s="32">
        <f t="shared" si="8"/>
        <v>8.59</v>
      </c>
      <c r="I40" s="32">
        <f t="shared" si="8"/>
        <v>50.510000000000005</v>
      </c>
      <c r="J40" s="32">
        <f t="shared" si="8"/>
        <v>349.7</v>
      </c>
      <c r="K40" s="32"/>
      <c r="L40" s="32">
        <f>L39</f>
        <v>70.000000000000014</v>
      </c>
    </row>
    <row r="41" spans="1:12" ht="30" x14ac:dyDescent="0.25">
      <c r="A41" s="20">
        <v>2</v>
      </c>
      <c r="B41" s="21">
        <v>1</v>
      </c>
      <c r="C41" s="52" t="s">
        <v>49</v>
      </c>
      <c r="D41" s="5" t="s">
        <v>21</v>
      </c>
      <c r="E41" s="53" t="s">
        <v>61</v>
      </c>
      <c r="F41" s="40">
        <v>180</v>
      </c>
      <c r="G41" s="40">
        <v>18.989999999999998</v>
      </c>
      <c r="H41" s="40">
        <v>11.2</v>
      </c>
      <c r="I41" s="40">
        <v>32.44</v>
      </c>
      <c r="J41" s="40">
        <v>306.89999999999998</v>
      </c>
      <c r="K41" s="41">
        <v>392</v>
      </c>
      <c r="L41" s="40">
        <v>44.13</v>
      </c>
    </row>
    <row r="42" spans="1:12" ht="15" x14ac:dyDescent="0.25">
      <c r="A42" s="23"/>
      <c r="B42" s="15"/>
      <c r="C42" s="11"/>
      <c r="D42" s="7" t="s">
        <v>23</v>
      </c>
      <c r="E42" s="42" t="s">
        <v>48</v>
      </c>
      <c r="F42" s="43">
        <v>40</v>
      </c>
      <c r="G42" s="43">
        <v>2.36</v>
      </c>
      <c r="H42" s="43">
        <v>7.49</v>
      </c>
      <c r="I42" s="43">
        <v>14.89</v>
      </c>
      <c r="J42" s="43">
        <v>136</v>
      </c>
      <c r="K42" s="44">
        <v>1</v>
      </c>
      <c r="L42" s="43">
        <v>14.08</v>
      </c>
    </row>
    <row r="43" spans="1:12" ht="15" x14ac:dyDescent="0.25">
      <c r="A43" s="23"/>
      <c r="B43" s="15"/>
      <c r="C43" s="11"/>
      <c r="D43" s="7" t="s">
        <v>22</v>
      </c>
      <c r="E43" s="54" t="s">
        <v>62</v>
      </c>
      <c r="F43" s="43">
        <v>180</v>
      </c>
      <c r="G43" s="43">
        <v>0.11</v>
      </c>
      <c r="H43" s="43">
        <v>0.01</v>
      </c>
      <c r="I43" s="43">
        <v>13.68</v>
      </c>
      <c r="J43" s="43">
        <v>55.8</v>
      </c>
      <c r="K43" s="55" t="s">
        <v>63</v>
      </c>
      <c r="L43" s="43">
        <v>5.79</v>
      </c>
    </row>
    <row r="44" spans="1:12" ht="15" x14ac:dyDescent="0.25">
      <c r="A44" s="23"/>
      <c r="B44" s="15"/>
      <c r="C44" s="11"/>
      <c r="D44" s="7" t="s">
        <v>24</v>
      </c>
      <c r="E44" s="54" t="s">
        <v>72</v>
      </c>
      <c r="F44" s="43">
        <v>100</v>
      </c>
      <c r="G44" s="43">
        <v>0.4</v>
      </c>
      <c r="H44" s="43">
        <v>0.4</v>
      </c>
      <c r="I44" s="43">
        <v>9.8000000000000007</v>
      </c>
      <c r="J44" s="43">
        <v>47</v>
      </c>
      <c r="K44" s="44">
        <v>338</v>
      </c>
      <c r="L44" s="43">
        <v>6</v>
      </c>
    </row>
    <row r="45" spans="1:12" ht="15" x14ac:dyDescent="0.25">
      <c r="A45" s="24"/>
      <c r="B45" s="17"/>
      <c r="C45" s="8"/>
      <c r="D45" s="18" t="s">
        <v>33</v>
      </c>
      <c r="E45" s="9"/>
      <c r="F45" s="19">
        <f>SUM(F41:F44)</f>
        <v>500</v>
      </c>
      <c r="G45" s="19">
        <f t="shared" ref="G45:J45" si="9">SUM(G41:G44)</f>
        <v>21.859999999999996</v>
      </c>
      <c r="H45" s="19">
        <f t="shared" si="9"/>
        <v>19.099999999999998</v>
      </c>
      <c r="I45" s="19">
        <f t="shared" si="9"/>
        <v>70.81</v>
      </c>
      <c r="J45" s="19">
        <f t="shared" si="9"/>
        <v>545.70000000000005</v>
      </c>
      <c r="K45" s="25"/>
      <c r="L45" s="19">
        <f>SUM(L41:L44)</f>
        <v>70</v>
      </c>
    </row>
    <row r="46" spans="1:12" ht="15.75" thickBot="1" x14ac:dyDescent="0.25">
      <c r="A46" s="29">
        <f>A41</f>
        <v>2</v>
      </c>
      <c r="B46" s="30">
        <f>B41</f>
        <v>1</v>
      </c>
      <c r="C46" s="62" t="s">
        <v>4</v>
      </c>
      <c r="D46" s="63"/>
      <c r="E46" s="31"/>
      <c r="F46" s="32">
        <f>F45</f>
        <v>500</v>
      </c>
      <c r="G46" s="32">
        <f t="shared" ref="G46:J46" si="10">G45</f>
        <v>21.859999999999996</v>
      </c>
      <c r="H46" s="32">
        <f t="shared" si="10"/>
        <v>19.099999999999998</v>
      </c>
      <c r="I46" s="32">
        <f t="shared" si="10"/>
        <v>70.81</v>
      </c>
      <c r="J46" s="32">
        <f t="shared" si="10"/>
        <v>545.70000000000005</v>
      </c>
      <c r="K46" s="32"/>
      <c r="L46" s="32">
        <f>L45</f>
        <v>70</v>
      </c>
    </row>
    <row r="47" spans="1:12" ht="30" x14ac:dyDescent="0.25">
      <c r="A47" s="14">
        <v>2</v>
      </c>
      <c r="B47" s="15">
        <v>2</v>
      </c>
      <c r="C47" s="52" t="s">
        <v>49</v>
      </c>
      <c r="D47" s="5" t="s">
        <v>21</v>
      </c>
      <c r="E47" s="53" t="s">
        <v>64</v>
      </c>
      <c r="F47" s="40">
        <v>175</v>
      </c>
      <c r="G47" s="40">
        <v>12.81</v>
      </c>
      <c r="H47" s="40">
        <v>10.65</v>
      </c>
      <c r="I47" s="40">
        <v>15.2</v>
      </c>
      <c r="J47" s="40">
        <v>208</v>
      </c>
      <c r="K47" s="41">
        <v>289</v>
      </c>
      <c r="L47" s="40">
        <v>31.67</v>
      </c>
    </row>
    <row r="48" spans="1:12" ht="15" x14ac:dyDescent="0.25">
      <c r="A48" s="14"/>
      <c r="B48" s="15"/>
      <c r="C48" s="11"/>
      <c r="D48" s="7" t="s">
        <v>29</v>
      </c>
      <c r="E48" s="54" t="s">
        <v>65</v>
      </c>
      <c r="F48" s="43">
        <v>85</v>
      </c>
      <c r="G48" s="43">
        <v>1.73</v>
      </c>
      <c r="H48" s="43">
        <v>3.12</v>
      </c>
      <c r="I48" s="43">
        <v>4.45</v>
      </c>
      <c r="J48" s="43">
        <v>65.45</v>
      </c>
      <c r="K48" s="44">
        <v>139</v>
      </c>
      <c r="L48" s="43">
        <v>5.58</v>
      </c>
    </row>
    <row r="49" spans="1:12" ht="15" x14ac:dyDescent="0.25">
      <c r="A49" s="14"/>
      <c r="B49" s="15"/>
      <c r="C49" s="11"/>
      <c r="D49" s="7" t="s">
        <v>30</v>
      </c>
      <c r="E49" s="42" t="s">
        <v>39</v>
      </c>
      <c r="F49" s="43">
        <v>180</v>
      </c>
      <c r="G49" s="43">
        <v>0</v>
      </c>
      <c r="H49" s="43">
        <v>0</v>
      </c>
      <c r="I49" s="43">
        <v>17.100000000000001</v>
      </c>
      <c r="J49" s="43">
        <v>72</v>
      </c>
      <c r="K49" s="44">
        <v>507</v>
      </c>
      <c r="L49" s="43">
        <v>17.27</v>
      </c>
    </row>
    <row r="50" spans="1:12" ht="15" x14ac:dyDescent="0.25">
      <c r="A50" s="14"/>
      <c r="B50" s="15"/>
      <c r="C50" s="11"/>
      <c r="D50" s="7" t="s">
        <v>23</v>
      </c>
      <c r="E50" s="54" t="s">
        <v>74</v>
      </c>
      <c r="F50" s="43">
        <v>40</v>
      </c>
      <c r="G50" s="43">
        <v>3.04</v>
      </c>
      <c r="H50" s="43">
        <v>0.32</v>
      </c>
      <c r="I50" s="43">
        <v>18.8</v>
      </c>
      <c r="J50" s="43">
        <v>92</v>
      </c>
      <c r="K50" s="55" t="s">
        <v>41</v>
      </c>
      <c r="L50" s="43">
        <v>2.48</v>
      </c>
    </row>
    <row r="51" spans="1:12" ht="15" x14ac:dyDescent="0.25">
      <c r="A51" s="14"/>
      <c r="B51" s="15"/>
      <c r="C51" s="11"/>
      <c r="D51" s="56" t="s">
        <v>26</v>
      </c>
      <c r="E51" s="54" t="s">
        <v>57</v>
      </c>
      <c r="F51" s="43">
        <v>20</v>
      </c>
      <c r="G51" s="43">
        <v>4.6399999999999997</v>
      </c>
      <c r="H51" s="43">
        <v>5.9</v>
      </c>
      <c r="I51" s="43">
        <v>0</v>
      </c>
      <c r="J51" s="43">
        <v>72</v>
      </c>
      <c r="K51" s="44">
        <v>15</v>
      </c>
      <c r="L51" s="43">
        <v>13</v>
      </c>
    </row>
    <row r="52" spans="1:12" ht="15" x14ac:dyDescent="0.25">
      <c r="A52" s="16"/>
      <c r="B52" s="17"/>
      <c r="C52" s="8"/>
      <c r="D52" s="18" t="s">
        <v>33</v>
      </c>
      <c r="E52" s="9"/>
      <c r="F52" s="19">
        <f>SUM(F47:F51)</f>
        <v>500</v>
      </c>
      <c r="G52" s="19">
        <f t="shared" ref="G52:J52" si="11">SUM(G47:G51)</f>
        <v>22.220000000000002</v>
      </c>
      <c r="H52" s="19">
        <f t="shared" si="11"/>
        <v>19.990000000000002</v>
      </c>
      <c r="I52" s="19">
        <f t="shared" si="11"/>
        <v>55.55</v>
      </c>
      <c r="J52" s="19">
        <f t="shared" si="11"/>
        <v>509.45</v>
      </c>
      <c r="K52" s="25"/>
      <c r="L52" s="19">
        <f>SUM(L47:L51)</f>
        <v>70</v>
      </c>
    </row>
    <row r="53" spans="1:12" ht="15.75" thickBot="1" x14ac:dyDescent="0.25">
      <c r="A53" s="33">
        <f>A47</f>
        <v>2</v>
      </c>
      <c r="B53" s="33">
        <f>B47</f>
        <v>2</v>
      </c>
      <c r="C53" s="62" t="s">
        <v>4</v>
      </c>
      <c r="D53" s="63"/>
      <c r="E53" s="31"/>
      <c r="F53" s="32">
        <f>F52</f>
        <v>500</v>
      </c>
      <c r="G53" s="32">
        <f t="shared" ref="G53:J53" si="12">G52</f>
        <v>22.220000000000002</v>
      </c>
      <c r="H53" s="32">
        <f t="shared" si="12"/>
        <v>19.990000000000002</v>
      </c>
      <c r="I53" s="32">
        <f t="shared" si="12"/>
        <v>55.55</v>
      </c>
      <c r="J53" s="32">
        <f t="shared" si="12"/>
        <v>509.45</v>
      </c>
      <c r="K53" s="32"/>
      <c r="L53" s="32">
        <f>L52</f>
        <v>70</v>
      </c>
    </row>
    <row r="54" spans="1:12" ht="30.75" thickBot="1" x14ac:dyDescent="0.3">
      <c r="A54" s="20">
        <v>2</v>
      </c>
      <c r="B54" s="21">
        <v>3</v>
      </c>
      <c r="C54" s="52" t="s">
        <v>49</v>
      </c>
      <c r="D54" s="5" t="s">
        <v>21</v>
      </c>
      <c r="E54" s="53" t="s">
        <v>43</v>
      </c>
      <c r="F54" s="40">
        <v>110</v>
      </c>
      <c r="G54" s="40">
        <v>3.64</v>
      </c>
      <c r="H54" s="40">
        <v>3.86</v>
      </c>
      <c r="I54" s="40">
        <v>20.309999999999999</v>
      </c>
      <c r="J54" s="40">
        <v>130.47999999999999</v>
      </c>
      <c r="K54" s="41">
        <v>203</v>
      </c>
      <c r="L54" s="40">
        <v>11.12</v>
      </c>
    </row>
    <row r="55" spans="1:12" ht="15" x14ac:dyDescent="0.25">
      <c r="A55" s="23"/>
      <c r="B55" s="15"/>
      <c r="C55" s="11"/>
      <c r="D55" s="5" t="s">
        <v>21</v>
      </c>
      <c r="E55" s="54" t="s">
        <v>66</v>
      </c>
      <c r="F55" s="43">
        <v>90</v>
      </c>
      <c r="G55" s="43">
        <v>12.52</v>
      </c>
      <c r="H55" s="43">
        <v>24.05</v>
      </c>
      <c r="I55" s="43">
        <v>12.65</v>
      </c>
      <c r="J55" s="43">
        <v>317.45</v>
      </c>
      <c r="K55" s="44">
        <v>295</v>
      </c>
      <c r="L55" s="43">
        <v>38.49</v>
      </c>
    </row>
    <row r="56" spans="1:12" ht="15" x14ac:dyDescent="0.25">
      <c r="A56" s="23"/>
      <c r="B56" s="15"/>
      <c r="C56" s="11"/>
      <c r="D56" s="56" t="s">
        <v>30</v>
      </c>
      <c r="E56" s="54" t="s">
        <v>60</v>
      </c>
      <c r="F56" s="43">
        <v>200</v>
      </c>
      <c r="G56" s="43">
        <v>0</v>
      </c>
      <c r="H56" s="43">
        <v>0</v>
      </c>
      <c r="I56" s="43">
        <v>12</v>
      </c>
      <c r="J56" s="43">
        <v>48</v>
      </c>
      <c r="K56" s="44">
        <v>349</v>
      </c>
      <c r="L56" s="43">
        <v>17.260000000000002</v>
      </c>
    </row>
    <row r="57" spans="1:12" ht="15.75" customHeight="1" x14ac:dyDescent="0.25">
      <c r="A57" s="23"/>
      <c r="B57" s="15"/>
      <c r="C57" s="11"/>
      <c r="D57" s="7" t="s">
        <v>23</v>
      </c>
      <c r="E57" s="54" t="s">
        <v>74</v>
      </c>
      <c r="F57" s="43">
        <v>40</v>
      </c>
      <c r="G57" s="43">
        <v>3.04</v>
      </c>
      <c r="H57" s="43">
        <v>0.32</v>
      </c>
      <c r="I57" s="43">
        <v>18.8</v>
      </c>
      <c r="J57" s="43">
        <v>92</v>
      </c>
      <c r="K57" s="55" t="s">
        <v>41</v>
      </c>
      <c r="L57" s="43">
        <v>2.48</v>
      </c>
    </row>
    <row r="58" spans="1:12" ht="15" x14ac:dyDescent="0.25">
      <c r="A58" s="23"/>
      <c r="B58" s="15"/>
      <c r="C58" s="11"/>
      <c r="D58" s="7" t="s">
        <v>26</v>
      </c>
      <c r="E58" s="42" t="s">
        <v>73</v>
      </c>
      <c r="F58" s="43">
        <v>60</v>
      </c>
      <c r="G58" s="43">
        <v>0.66</v>
      </c>
      <c r="H58" s="43">
        <v>0.12</v>
      </c>
      <c r="I58" s="43">
        <v>2.2799999999999998</v>
      </c>
      <c r="J58" s="43">
        <v>13.2</v>
      </c>
      <c r="K58" s="44">
        <v>71</v>
      </c>
      <c r="L58" s="43">
        <v>0.65</v>
      </c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SUM(F54:F59)</f>
        <v>500</v>
      </c>
      <c r="G60" s="19">
        <f t="shared" ref="G60:J60" si="13">SUM(G54:G59)</f>
        <v>19.86</v>
      </c>
      <c r="H60" s="19">
        <f t="shared" si="13"/>
        <v>28.35</v>
      </c>
      <c r="I60" s="19">
        <f t="shared" si="13"/>
        <v>66.040000000000006</v>
      </c>
      <c r="J60" s="19">
        <f t="shared" si="13"/>
        <v>601.13</v>
      </c>
      <c r="K60" s="25"/>
      <c r="L60" s="19">
        <f>SUM(L54:L59)</f>
        <v>70.000000000000014</v>
      </c>
    </row>
    <row r="61" spans="1:12" ht="15.75" thickBot="1" x14ac:dyDescent="0.25">
      <c r="A61" s="29">
        <f>A54</f>
        <v>2</v>
      </c>
      <c r="B61" s="30">
        <f>B54</f>
        <v>3</v>
      </c>
      <c r="C61" s="62" t="s">
        <v>4</v>
      </c>
      <c r="D61" s="63"/>
      <c r="E61" s="31"/>
      <c r="F61" s="32">
        <f>F60</f>
        <v>500</v>
      </c>
      <c r="G61" s="32">
        <f t="shared" ref="G61:J61" si="14">G60</f>
        <v>19.86</v>
      </c>
      <c r="H61" s="32">
        <f t="shared" si="14"/>
        <v>28.35</v>
      </c>
      <c r="I61" s="32">
        <f t="shared" si="14"/>
        <v>66.040000000000006</v>
      </c>
      <c r="J61" s="32">
        <f t="shared" si="14"/>
        <v>601.13</v>
      </c>
      <c r="K61" s="32"/>
      <c r="L61" s="32">
        <f>L60</f>
        <v>70.000000000000014</v>
      </c>
    </row>
    <row r="62" spans="1:12" ht="30" x14ac:dyDescent="0.25">
      <c r="A62" s="20">
        <v>2</v>
      </c>
      <c r="B62" s="21">
        <v>4</v>
      </c>
      <c r="C62" s="52" t="s">
        <v>49</v>
      </c>
      <c r="D62" s="5" t="s">
        <v>21</v>
      </c>
      <c r="E62" s="53" t="s">
        <v>67</v>
      </c>
      <c r="F62" s="40">
        <v>170</v>
      </c>
      <c r="G62" s="40">
        <v>12.3</v>
      </c>
      <c r="H62" s="40">
        <v>29.5</v>
      </c>
      <c r="I62" s="40">
        <v>16.579999999999998</v>
      </c>
      <c r="J62" s="40">
        <v>383</v>
      </c>
      <c r="K62" s="41">
        <v>259</v>
      </c>
      <c r="L62" s="40">
        <v>46.05</v>
      </c>
    </row>
    <row r="63" spans="1:12" ht="15" x14ac:dyDescent="0.25">
      <c r="A63" s="23"/>
      <c r="B63" s="15"/>
      <c r="C63" s="11"/>
      <c r="D63" s="56" t="s">
        <v>26</v>
      </c>
      <c r="E63" s="54" t="s">
        <v>57</v>
      </c>
      <c r="F63" s="43">
        <v>20</v>
      </c>
      <c r="G63" s="43">
        <v>4.6399999999999997</v>
      </c>
      <c r="H63" s="43">
        <v>5.9</v>
      </c>
      <c r="I63" s="43">
        <v>0</v>
      </c>
      <c r="J63" s="43">
        <v>72</v>
      </c>
      <c r="K63" s="44">
        <v>15</v>
      </c>
      <c r="L63" s="43">
        <v>13</v>
      </c>
    </row>
    <row r="64" spans="1:12" ht="15" x14ac:dyDescent="0.25">
      <c r="A64" s="23"/>
      <c r="B64" s="15"/>
      <c r="C64" s="11"/>
      <c r="D64" s="7" t="s">
        <v>22</v>
      </c>
      <c r="E64" s="54" t="s">
        <v>55</v>
      </c>
      <c r="F64" s="43">
        <v>180</v>
      </c>
      <c r="G64" s="43">
        <v>0.6</v>
      </c>
      <c r="H64" s="43">
        <v>0.08</v>
      </c>
      <c r="I64" s="43">
        <v>28.81</v>
      </c>
      <c r="J64" s="43">
        <v>119.52</v>
      </c>
      <c r="K64" s="44">
        <v>349</v>
      </c>
      <c r="L64" s="43">
        <v>3.09</v>
      </c>
    </row>
    <row r="65" spans="1:12" ht="15" x14ac:dyDescent="0.25">
      <c r="A65" s="23"/>
      <c r="B65" s="15"/>
      <c r="C65" s="11"/>
      <c r="D65" s="7" t="s">
        <v>23</v>
      </c>
      <c r="E65" s="54" t="s">
        <v>74</v>
      </c>
      <c r="F65" s="43">
        <v>30</v>
      </c>
      <c r="G65" s="43">
        <v>2.2799999999999998</v>
      </c>
      <c r="H65" s="43">
        <v>0.24</v>
      </c>
      <c r="I65" s="43">
        <v>14.1</v>
      </c>
      <c r="J65" s="43">
        <v>69</v>
      </c>
      <c r="K65" s="55" t="s">
        <v>41</v>
      </c>
      <c r="L65" s="43">
        <v>1.86</v>
      </c>
    </row>
    <row r="66" spans="1:12" ht="15" x14ac:dyDescent="0.25">
      <c r="A66" s="23"/>
      <c r="B66" s="15"/>
      <c r="C66" s="11"/>
      <c r="D66" s="7" t="s">
        <v>24</v>
      </c>
      <c r="E66" s="54" t="s">
        <v>72</v>
      </c>
      <c r="F66" s="43">
        <v>100</v>
      </c>
      <c r="G66" s="43">
        <v>0.4</v>
      </c>
      <c r="H66" s="43">
        <v>0.4</v>
      </c>
      <c r="I66" s="43">
        <v>9.8000000000000007</v>
      </c>
      <c r="J66" s="43">
        <v>47</v>
      </c>
      <c r="K66" s="44">
        <v>338</v>
      </c>
      <c r="L66" s="43">
        <v>6</v>
      </c>
    </row>
    <row r="67" spans="1:12" ht="15" x14ac:dyDescent="0.25">
      <c r="A67" s="24"/>
      <c r="B67" s="17"/>
      <c r="C67" s="8"/>
      <c r="D67" s="18" t="s">
        <v>33</v>
      </c>
      <c r="E67" s="9"/>
      <c r="F67" s="19">
        <f>SUM(F62:F66)</f>
        <v>500</v>
      </c>
      <c r="G67" s="19">
        <f t="shared" ref="G67:J67" si="15">SUM(G62:G66)</f>
        <v>20.220000000000002</v>
      </c>
      <c r="H67" s="19">
        <f t="shared" si="15"/>
        <v>36.119999999999997</v>
      </c>
      <c r="I67" s="19">
        <f t="shared" si="15"/>
        <v>69.290000000000006</v>
      </c>
      <c r="J67" s="19">
        <f t="shared" si="15"/>
        <v>690.52</v>
      </c>
      <c r="K67" s="25"/>
      <c r="L67" s="19">
        <f>SUM(L62:L66)</f>
        <v>70</v>
      </c>
    </row>
    <row r="68" spans="1:12" ht="15.75" thickBot="1" x14ac:dyDescent="0.25">
      <c r="A68" s="29">
        <f>A62</f>
        <v>2</v>
      </c>
      <c r="B68" s="30">
        <f>B62</f>
        <v>4</v>
      </c>
      <c r="C68" s="62" t="s">
        <v>4</v>
      </c>
      <c r="D68" s="63"/>
      <c r="E68" s="31"/>
      <c r="F68" s="32">
        <f>F67</f>
        <v>500</v>
      </c>
      <c r="G68" s="32">
        <f t="shared" ref="G68:J68" si="16">G67</f>
        <v>20.220000000000002</v>
      </c>
      <c r="H68" s="32">
        <f t="shared" si="16"/>
        <v>36.119999999999997</v>
      </c>
      <c r="I68" s="32">
        <f t="shared" si="16"/>
        <v>69.290000000000006</v>
      </c>
      <c r="J68" s="32">
        <f t="shared" si="16"/>
        <v>690.52</v>
      </c>
      <c r="K68" s="32"/>
      <c r="L68" s="32">
        <f>L67</f>
        <v>70</v>
      </c>
    </row>
    <row r="69" spans="1:12" ht="30" x14ac:dyDescent="0.25">
      <c r="A69" s="20">
        <v>2</v>
      </c>
      <c r="B69" s="21">
        <v>5</v>
      </c>
      <c r="C69" s="52" t="s">
        <v>49</v>
      </c>
      <c r="D69" s="5" t="s">
        <v>21</v>
      </c>
      <c r="E69" s="53" t="s">
        <v>68</v>
      </c>
      <c r="F69" s="40">
        <v>200</v>
      </c>
      <c r="G69" s="40">
        <v>5.55</v>
      </c>
      <c r="H69" s="40">
        <v>9.74</v>
      </c>
      <c r="I69" s="40">
        <v>38.51</v>
      </c>
      <c r="J69" s="40">
        <v>204.55</v>
      </c>
      <c r="K69" s="41">
        <v>181</v>
      </c>
      <c r="L69" s="40">
        <v>30.17</v>
      </c>
    </row>
    <row r="70" spans="1:12" ht="15.75" thickBot="1" x14ac:dyDescent="0.3">
      <c r="A70" s="23"/>
      <c r="B70" s="15"/>
      <c r="C70" s="11"/>
      <c r="D70" s="7" t="s">
        <v>26</v>
      </c>
      <c r="E70" s="42" t="s">
        <v>48</v>
      </c>
      <c r="F70" s="43">
        <v>40</v>
      </c>
      <c r="G70" s="43">
        <v>2.36</v>
      </c>
      <c r="H70" s="43">
        <v>7.49</v>
      </c>
      <c r="I70" s="43">
        <v>14.89</v>
      </c>
      <c r="J70" s="43">
        <v>136</v>
      </c>
      <c r="K70" s="44">
        <v>1</v>
      </c>
      <c r="L70" s="43">
        <v>14.08</v>
      </c>
    </row>
    <row r="71" spans="1:12" ht="15" x14ac:dyDescent="0.25">
      <c r="A71" s="23"/>
      <c r="B71" s="15"/>
      <c r="C71" s="11"/>
      <c r="D71" s="5" t="s">
        <v>21</v>
      </c>
      <c r="E71" s="54" t="s">
        <v>69</v>
      </c>
      <c r="F71" s="43">
        <v>60</v>
      </c>
      <c r="G71" s="43">
        <v>6.07</v>
      </c>
      <c r="H71" s="43">
        <v>12.39</v>
      </c>
      <c r="I71" s="43">
        <v>0.9</v>
      </c>
      <c r="J71" s="43">
        <v>96.86</v>
      </c>
      <c r="K71" s="44">
        <v>210</v>
      </c>
      <c r="L71" s="43">
        <v>11.74</v>
      </c>
    </row>
    <row r="72" spans="1:12" ht="15" x14ac:dyDescent="0.25">
      <c r="A72" s="23"/>
      <c r="B72" s="15"/>
      <c r="C72" s="11"/>
      <c r="D72" s="7" t="s">
        <v>23</v>
      </c>
      <c r="E72" s="54" t="s">
        <v>74</v>
      </c>
      <c r="F72" s="43">
        <v>20</v>
      </c>
      <c r="G72" s="43">
        <v>1.52</v>
      </c>
      <c r="H72" s="43">
        <v>0.16</v>
      </c>
      <c r="I72" s="43">
        <v>9.4</v>
      </c>
      <c r="J72" s="43">
        <v>45</v>
      </c>
      <c r="K72" s="55" t="s">
        <v>41</v>
      </c>
      <c r="L72" s="43">
        <v>1.24</v>
      </c>
    </row>
    <row r="73" spans="1:12" ht="15" x14ac:dyDescent="0.25">
      <c r="A73" s="23"/>
      <c r="B73" s="15"/>
      <c r="C73" s="11"/>
      <c r="D73" s="7" t="s">
        <v>22</v>
      </c>
      <c r="E73" s="54" t="s">
        <v>51</v>
      </c>
      <c r="F73" s="43">
        <v>180</v>
      </c>
      <c r="G73" s="43">
        <v>2.65</v>
      </c>
      <c r="H73" s="43">
        <v>1.78</v>
      </c>
      <c r="I73" s="43">
        <v>18.829999999999998</v>
      </c>
      <c r="J73" s="43">
        <v>102.06</v>
      </c>
      <c r="K73" s="44">
        <v>380</v>
      </c>
      <c r="L73" s="43">
        <v>12.77</v>
      </c>
    </row>
    <row r="74" spans="1:12" ht="15.75" customHeight="1" x14ac:dyDescent="0.25">
      <c r="A74" s="24"/>
      <c r="B74" s="17"/>
      <c r="C74" s="8"/>
      <c r="D74" s="18" t="s">
        <v>33</v>
      </c>
      <c r="E74" s="9"/>
      <c r="F74" s="19">
        <f>SUM(F69:F73)</f>
        <v>500</v>
      </c>
      <c r="G74" s="19">
        <f t="shared" ref="G74:J74" si="17">SUM(G69:G73)</f>
        <v>18.149999999999999</v>
      </c>
      <c r="H74" s="19">
        <f t="shared" si="17"/>
        <v>31.560000000000002</v>
      </c>
      <c r="I74" s="19">
        <f t="shared" si="17"/>
        <v>82.53</v>
      </c>
      <c r="J74" s="19">
        <f t="shared" si="17"/>
        <v>584.47</v>
      </c>
      <c r="K74" s="25"/>
      <c r="L74" s="19">
        <f>SUM(L69:L73)</f>
        <v>70</v>
      </c>
    </row>
    <row r="75" spans="1:12" ht="15.75" thickBot="1" x14ac:dyDescent="0.25">
      <c r="A75" s="29">
        <f>A69</f>
        <v>2</v>
      </c>
      <c r="B75" s="30">
        <f>B69</f>
        <v>5</v>
      </c>
      <c r="C75" s="62" t="s">
        <v>4</v>
      </c>
      <c r="D75" s="63"/>
      <c r="E75" s="31"/>
      <c r="F75" s="32">
        <f>F74</f>
        <v>500</v>
      </c>
      <c r="G75" s="32">
        <f t="shared" ref="G75:J75" si="18">G74</f>
        <v>18.149999999999999</v>
      </c>
      <c r="H75" s="32">
        <f t="shared" si="18"/>
        <v>31.560000000000002</v>
      </c>
      <c r="I75" s="32">
        <f t="shared" si="18"/>
        <v>82.53</v>
      </c>
      <c r="J75" s="32">
        <f t="shared" si="18"/>
        <v>584.47</v>
      </c>
      <c r="K75" s="32"/>
      <c r="L75" s="32">
        <f>L74</f>
        <v>70</v>
      </c>
    </row>
    <row r="76" spans="1:12" ht="13.5" thickBot="1" x14ac:dyDescent="0.25">
      <c r="A76" s="27"/>
      <c r="B76" s="28"/>
      <c r="C76" s="64" t="s">
        <v>5</v>
      </c>
      <c r="D76" s="64"/>
      <c r="E76" s="64"/>
      <c r="F76" s="34">
        <f>(F13+F19+F25+F33+F40+F46+F53+F61+F68+F75)/(IF(F13=0,0,1)+IF(F19=0,0,1)+IF(F25=0,0,1)+IF(F33=0,0,1)+IF(F40=0,0,1)+IF(F46=0,0,1)+IF(F53=0,0,1)+IF(F61=0,0,1)+IF(F68=0,0,1)+IF(F75=0,0,1))</f>
        <v>500</v>
      </c>
      <c r="G76" s="57">
        <f>(G13+G19+G25+G33+G40+G46+G53+G61+G68+G75)/(IF(G13=0,0,1)+IF(G19=0,0,1)+IF(G25=0,0,1)+IF(G33=0,0,1)+IF(G40=0,0,1)+IF(G46=0,0,1)+IF(G53=0,0,1)+IF(G61=0,0,1)+IF(G68=0,0,1)+IF(G75=0,0,1))</f>
        <v>21.908999999999999</v>
      </c>
      <c r="H76" s="57">
        <f>(H13+H19+H25+H33+H40+H46+H53+H61+H68+H75)/(IF(H13=0,0,1)+IF(H19=0,0,1)+IF(H25=0,0,1)+IF(H33=0,0,1)+IF(H40=0,0,1)+IF(H46=0,0,1)+IF(H53=0,0,1)+IF(H61=0,0,1)+IF(H68=0,0,1)+IF(H75=0,0,1))</f>
        <v>25.160999999999998</v>
      </c>
      <c r="I76" s="57">
        <f>(I13+I19+I25+I33+I40+I46+I53+I61+I68+I75)/(IF(I13=0,0,1)+IF(I19=0,0,1)+IF(I25=0,0,1)+IF(I33=0,0,1)+IF(I40=0,0,1)+IF(I46=0,0,1)+IF(I53=0,0,1)+IF(I61=0,0,1)+IF(I68=0,0,1)+IF(I75=0,0,1))</f>
        <v>68.170999999999992</v>
      </c>
      <c r="J76" s="57">
        <f>(J13+J19+J25+J33+J40+J46+J53+J61+J68+J75)/(IF(J13=0,0,1)+IF(J19=0,0,1)+IF(J25=0,0,1)+IF(J33=0,0,1)+IF(J40=0,0,1)+IF(J46=0,0,1)+IF(J53=0,0,1)+IF(J61=0,0,1)+IF(J68=0,0,1)+IF(J75=0,0,1))</f>
        <v>583.42899999999997</v>
      </c>
      <c r="K76" s="34"/>
      <c r="L76" s="58">
        <f>(L13+L19+L25+L33+L40+L46+L53+L61+L68+L75)/10</f>
        <v>70</v>
      </c>
    </row>
  </sheetData>
  <mergeCells count="14">
    <mergeCell ref="C68:D68"/>
    <mergeCell ref="C75:D75"/>
    <mergeCell ref="C76:E76"/>
    <mergeCell ref="H1:K1"/>
    <mergeCell ref="H2:K2"/>
    <mergeCell ref="C13:D13"/>
    <mergeCell ref="C19:D19"/>
    <mergeCell ref="C25:D25"/>
    <mergeCell ref="C33:D33"/>
    <mergeCell ref="C1:E1"/>
    <mergeCell ref="C40:D40"/>
    <mergeCell ref="C46:D46"/>
    <mergeCell ref="C53:D53"/>
    <mergeCell ref="C61:D61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2023-10-21T10:29:01Z</cp:lastPrinted>
  <dcterms:created xsi:type="dcterms:W3CDTF">2022-05-16T14:23:56Z</dcterms:created>
  <dcterms:modified xsi:type="dcterms:W3CDTF">2024-09-15T13:10:29Z</dcterms:modified>
</cp:coreProperties>
</file>